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mckown\Desktop\"/>
    </mc:Choice>
  </mc:AlternateContent>
  <bookViews>
    <workbookView xWindow="1320" yWindow="0" windowWidth="25596" windowHeight="17484" tabRatio="500"/>
  </bookViews>
  <sheets>
    <sheet name="Balance Sheet GAP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0" i="1" l="1"/>
  <c r="F14" i="1" l="1"/>
  <c r="P14" i="1" s="1"/>
  <c r="O14" i="1" s="1"/>
  <c r="F16" i="1"/>
  <c r="P16" i="1" s="1"/>
  <c r="O16" i="1" s="1"/>
  <c r="F18" i="1"/>
  <c r="P18" i="1"/>
  <c r="O18" i="1" s="1"/>
  <c r="F23" i="1"/>
  <c r="P23" i="1"/>
  <c r="O23" i="1" s="1"/>
  <c r="O27" i="1" s="1"/>
  <c r="J30" i="1"/>
  <c r="E21" i="1"/>
  <c r="E27" i="1"/>
  <c r="E30" i="1"/>
  <c r="T27" i="1"/>
  <c r="J21" i="1"/>
  <c r="K18" i="1"/>
  <c r="U18" i="1" s="1"/>
  <c r="T18" i="1" s="1"/>
  <c r="K16" i="1"/>
  <c r="U16" i="1" s="1"/>
  <c r="T16" i="1" s="1"/>
  <c r="O21" i="1" l="1"/>
  <c r="T30" i="1" s="1"/>
  <c r="T25" i="1" s="1"/>
  <c r="T21" i="1" s="1"/>
  <c r="T14" i="1" s="1"/>
</calcChain>
</file>

<file path=xl/sharedStrings.xml><?xml version="1.0" encoding="utf-8"?>
<sst xmlns="http://schemas.openxmlformats.org/spreadsheetml/2006/main" count="46" uniqueCount="25">
  <si>
    <t>Profit Does NOT Equal Cash: The Growth GAP</t>
  </si>
  <si>
    <t>Current Balance Sheet</t>
  </si>
  <si>
    <t>Projected Balance Sheet with Cash GAP from Growth</t>
  </si>
  <si>
    <t>Current Sales</t>
  </si>
  <si>
    <t>Sales Goal</t>
  </si>
  <si>
    <t>Current NPAT</t>
  </si>
  <si>
    <t>Cost of Goods Sold</t>
  </si>
  <si>
    <t>Percent of Sales</t>
  </si>
  <si>
    <t>cash</t>
  </si>
  <si>
    <t>Note Payable</t>
  </si>
  <si>
    <t>(Growth Cash GAP)</t>
  </si>
  <si>
    <t>Accts Rec.</t>
  </si>
  <si>
    <t>Accounts Payable</t>
  </si>
  <si>
    <t>Inventory</t>
  </si>
  <si>
    <t>Accruals</t>
  </si>
  <si>
    <t>TTL                  Current Assets</t>
  </si>
  <si>
    <t>TTL                  Current Liabilities</t>
  </si>
  <si>
    <t>Equipment</t>
  </si>
  <si>
    <t>Long-Term Liabilities</t>
  </si>
  <si>
    <t>Land/Building</t>
  </si>
  <si>
    <t>Total Liabilities</t>
  </si>
  <si>
    <t>TTL Fixed Assets</t>
  </si>
  <si>
    <t>Net Worth</t>
  </si>
  <si>
    <t>Total Liabilities               &amp; Net Worth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</si>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</sst>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6" x14ac:knownFonts="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0" fontId="0" fillId="3" borderId="4" xfId="0" applyFill="1" applyBorder="1"/>
    <xf numFmtId="0" fontId="2" fillId="0" borderId="0" xfId="0" applyFont="1" applyBorder="1"/>
    <xf numFmtId="0" fontId="0" fillId="0" borderId="5" xfId="0" applyBorder="1"/>
    <xf numFmtId="0" fontId="0" fillId="0" borderId="4" xfId="0" applyBorder="1"/>
    <xf numFmtId="42" fontId="0" fillId="4" borderId="0" xfId="0" applyNumberFormat="1" applyFill="1" applyBorder="1"/>
    <xf numFmtId="42" fontId="0" fillId="0" borderId="5" xfId="0" applyNumberFormat="1" applyBorder="1"/>
    <xf numFmtId="42" fontId="0" fillId="0" borderId="0" xfId="0" applyNumberFormat="1" applyBorder="1"/>
    <xf numFmtId="10" fontId="0" fillId="4" borderId="0" xfId="0" applyNumberFormat="1" applyFill="1" applyBorder="1"/>
    <xf numFmtId="0" fontId="0" fillId="0" borderId="0" xfId="0" applyBorder="1" applyAlignment="1">
      <alignment horizontal="center" wrapText="1"/>
    </xf>
    <xf numFmtId="10" fontId="0" fillId="0" borderId="0" xfId="0" applyNumberFormat="1" applyBorder="1"/>
    <xf numFmtId="0" fontId="0" fillId="0" borderId="0" xfId="0" applyBorder="1" applyAlignment="1">
      <alignment vertical="center"/>
    </xf>
    <xf numFmtId="42" fontId="0" fillId="5" borderId="0" xfId="0" applyNumberFormat="1" applyFill="1" applyBorder="1"/>
    <xf numFmtId="0" fontId="3" fillId="0" borderId="0" xfId="0" applyFont="1" applyBorder="1" applyAlignment="1">
      <alignment vertical="center"/>
    </xf>
    <xf numFmtId="10" fontId="0" fillId="0" borderId="5" xfId="0" applyNumberFormat="1" applyBorder="1"/>
    <xf numFmtId="42" fontId="4" fillId="4" borderId="6" xfId="0" applyNumberFormat="1" applyFont="1" applyFill="1" applyBorder="1"/>
    <xf numFmtId="0" fontId="0" fillId="3" borderId="4" xfId="0" applyFill="1" applyBorder="1" applyAlignment="1">
      <alignment horizontal="right"/>
    </xf>
    <xf numFmtId="42" fontId="0" fillId="0" borderId="8" xfId="0" applyNumberFormat="1" applyBorder="1"/>
    <xf numFmtId="0" fontId="0" fillId="0" borderId="4" xfId="0" applyBorder="1" applyAlignment="1">
      <alignment horizontal="right"/>
    </xf>
    <xf numFmtId="42" fontId="4" fillId="0" borderId="6" xfId="0" applyNumberFormat="1" applyFont="1" applyBorder="1"/>
    <xf numFmtId="0" fontId="0" fillId="3" borderId="9" xfId="0" applyFill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5" fillId="0" borderId="0" xfId="0" applyFont="1" applyAlignment="1">
      <alignment horizontal="right"/>
    </xf>
    <xf numFmtId="42" fontId="5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</xdr:colOff>
      <xdr:row>31</xdr:row>
      <xdr:rowOff>144779</xdr:rowOff>
    </xdr:from>
    <xdr:to>
      <xdr:col>20</xdr:col>
      <xdr:colOff>607059</xdr:colOff>
      <xdr:row>37</xdr:row>
      <xdr:rowOff>22860</xdr:rowOff>
    </xdr:to>
    <xdr:sp macro="" textlink="">
      <xdr:nvSpPr>
        <xdr:cNvPr id="2" name="TextBox 1"/>
        <xdr:cNvSpPr txBox="1"/>
      </xdr:nvSpPr>
      <xdr:spPr>
        <a:xfrm>
          <a:off x="467360" y="5745479"/>
          <a:ext cx="13296899" cy="94488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your entries ONLY in Blue shaded areas!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Assumptions: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#1-Client wants to purchase new equipment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$75,000 to increase output capacity to reach $900,000 revenue goal.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#2-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Assuming that "Sales Goal" balance sheet will require the same levels of current assets, fixed assets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liabilities as a percentage of sales.</a:t>
          </a:r>
          <a:r>
            <a:rPr lang="en-US"/>
            <a:t> If that is not the case,</a:t>
          </a:r>
          <a:r>
            <a:rPr lang="en-US" baseline="0"/>
            <a:t> modify as needed.</a:t>
          </a:r>
        </a:p>
        <a:p>
          <a:r>
            <a:rPr lang="en-US" sz="1100" baseline="0"/>
            <a:t>#3-The NOTE PAYABLE on the PROJECTED BALANCE SHEET is a placeholder entry for the cash GAP caused by the sudden growth.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workbookViewId="0">
      <selection activeCell="N23" sqref="N23"/>
    </sheetView>
  </sheetViews>
  <sheetFormatPr defaultColWidth="8.796875" defaultRowHeight="15.6" x14ac:dyDescent="0.3"/>
  <cols>
    <col min="1" max="1" width="3.796875" customWidth="1"/>
    <col min="2" max="2" width="1.5" customWidth="1"/>
    <col min="3" max="3" width="3.296875" customWidth="1"/>
    <col min="4" max="4" width="15" customWidth="1"/>
    <col min="5" max="5" width="9.796875" customWidth="1"/>
    <col min="6" max="6" width="10.296875" customWidth="1"/>
    <col min="7" max="7" width="4.796875" customWidth="1"/>
    <col min="8" max="8" width="3.5" customWidth="1"/>
    <col min="9" max="9" width="16.5" customWidth="1"/>
    <col min="10" max="10" width="10.5" customWidth="1"/>
    <col min="11" max="11" width="10.19921875" customWidth="1"/>
    <col min="12" max="12" width="6.19921875" customWidth="1"/>
    <col min="13" max="13" width="2.69921875" customWidth="1"/>
    <col min="14" max="14" width="15.69921875" customWidth="1"/>
    <col min="15" max="15" width="10.5" customWidth="1"/>
    <col min="18" max="18" width="3.296875" customWidth="1"/>
    <col min="19" max="19" width="17" customWidth="1"/>
    <col min="20" max="20" width="10.296875" customWidth="1"/>
    <col min="22" max="22" width="1.796875" customWidth="1"/>
    <col min="23" max="23" width="3" customWidth="1"/>
  </cols>
  <sheetData>
    <row r="1" spans="1:2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">
      <c r="A2" s="1"/>
      <c r="B2" s="2"/>
      <c r="C2" s="2"/>
      <c r="H2" s="49" t="s">
        <v>0</v>
      </c>
      <c r="I2" s="44"/>
      <c r="J2" s="44"/>
      <c r="K2" s="44"/>
      <c r="L2" s="44"/>
      <c r="M2" s="44"/>
      <c r="N2" s="44"/>
      <c r="O2" s="44"/>
      <c r="P2" s="44"/>
      <c r="W2" s="1"/>
    </row>
    <row r="3" spans="1:23" x14ac:dyDescent="0.3">
      <c r="A3" s="1"/>
      <c r="B3" s="2"/>
      <c r="C3" s="2"/>
      <c r="H3" s="44"/>
      <c r="I3" s="44"/>
      <c r="J3" s="44"/>
      <c r="K3" s="44"/>
      <c r="L3" s="44"/>
      <c r="M3" s="44"/>
      <c r="N3" s="44"/>
      <c r="O3" s="44"/>
      <c r="P3" s="44"/>
      <c r="W3" s="1"/>
    </row>
    <row r="4" spans="1:23" x14ac:dyDescent="0.3">
      <c r="A4" s="1"/>
      <c r="B4" s="2"/>
      <c r="C4" s="2"/>
      <c r="L4" s="3"/>
      <c r="W4" s="1"/>
    </row>
    <row r="5" spans="1:23" x14ac:dyDescent="0.3">
      <c r="A5" s="1"/>
      <c r="B5" s="2"/>
      <c r="C5" s="4"/>
      <c r="D5" s="5"/>
      <c r="E5" s="5"/>
      <c r="F5" s="5"/>
      <c r="G5" s="5"/>
      <c r="H5" s="5"/>
      <c r="I5" s="5"/>
      <c r="J5" s="5"/>
      <c r="K5" s="6"/>
      <c r="M5" s="7"/>
      <c r="N5" s="5"/>
      <c r="O5" s="5"/>
      <c r="P5" s="5"/>
      <c r="Q5" s="5"/>
      <c r="R5" s="5"/>
      <c r="S5" s="5"/>
      <c r="T5" s="5"/>
      <c r="U5" s="6"/>
      <c r="V5" s="8"/>
      <c r="W5" s="1"/>
    </row>
    <row r="6" spans="1:23" x14ac:dyDescent="0.3">
      <c r="A6" s="1"/>
      <c r="B6" s="2"/>
      <c r="C6" s="9"/>
      <c r="D6" s="8"/>
      <c r="E6" s="8"/>
      <c r="F6" s="10" t="s">
        <v>1</v>
      </c>
      <c r="G6" s="8"/>
      <c r="H6" s="8"/>
      <c r="I6" s="8"/>
      <c r="J6" s="8"/>
      <c r="K6" s="11"/>
      <c r="M6" s="12"/>
      <c r="N6" s="8"/>
      <c r="O6" s="50" t="s">
        <v>2</v>
      </c>
      <c r="P6" s="50"/>
      <c r="Q6" s="50"/>
      <c r="R6" s="50"/>
      <c r="S6" s="50"/>
      <c r="T6" s="50"/>
      <c r="U6" s="11"/>
      <c r="V6" s="8"/>
      <c r="W6" s="1"/>
    </row>
    <row r="7" spans="1:23" x14ac:dyDescent="0.3">
      <c r="A7" s="1"/>
      <c r="B7" s="2"/>
      <c r="C7" s="9"/>
      <c r="D7" s="8"/>
      <c r="E7" s="8"/>
      <c r="F7" s="8"/>
      <c r="G7" s="8"/>
      <c r="H7" s="8"/>
      <c r="I7" s="8"/>
      <c r="J7" s="8"/>
      <c r="K7" s="11"/>
      <c r="M7" s="12"/>
      <c r="N7" s="8"/>
      <c r="O7" s="8"/>
      <c r="P7" s="8"/>
      <c r="Q7" s="8"/>
      <c r="R7" s="8"/>
      <c r="S7" s="8"/>
      <c r="T7" s="8"/>
      <c r="U7" s="11"/>
      <c r="V7" s="8"/>
      <c r="W7" s="1"/>
    </row>
    <row r="8" spans="1:23" x14ac:dyDescent="0.3">
      <c r="A8" s="1"/>
      <c r="B8" s="2"/>
      <c r="C8" s="9" t="s">
        <v>3</v>
      </c>
      <c r="D8" s="8"/>
      <c r="E8" s="13">
        <v>600000</v>
      </c>
      <c r="F8" s="8"/>
      <c r="G8" s="8"/>
      <c r="H8" s="8"/>
      <c r="I8" s="8"/>
      <c r="J8" s="8"/>
      <c r="K8" s="14"/>
      <c r="M8" s="12" t="s">
        <v>4</v>
      </c>
      <c r="N8" s="8"/>
      <c r="O8" s="13">
        <v>900000</v>
      </c>
      <c r="P8" s="8"/>
      <c r="Q8" s="8"/>
      <c r="R8" s="8"/>
      <c r="S8" s="8"/>
      <c r="T8" s="8"/>
      <c r="U8" s="14"/>
      <c r="V8" s="15"/>
      <c r="W8" s="1"/>
    </row>
    <row r="9" spans="1:23" x14ac:dyDescent="0.3">
      <c r="A9" s="1"/>
      <c r="B9" s="2"/>
      <c r="C9" s="9" t="s">
        <v>5</v>
      </c>
      <c r="D9" s="8"/>
      <c r="E9" s="16">
        <v>0.03</v>
      </c>
      <c r="F9" s="8"/>
      <c r="G9" s="8"/>
      <c r="H9" s="8"/>
      <c r="I9" s="8"/>
      <c r="J9" s="8"/>
      <c r="K9" s="11"/>
      <c r="M9" s="12" t="s">
        <v>5</v>
      </c>
      <c r="N9" s="8"/>
      <c r="O9" s="16">
        <v>0.03</v>
      </c>
      <c r="P9" s="8"/>
      <c r="Q9" s="8"/>
      <c r="R9" s="8"/>
      <c r="S9" s="8"/>
      <c r="T9" s="8"/>
      <c r="U9" s="11"/>
      <c r="V9" s="8"/>
      <c r="W9" s="1"/>
    </row>
    <row r="10" spans="1:23" x14ac:dyDescent="0.3">
      <c r="A10" s="1"/>
      <c r="B10" s="2"/>
      <c r="C10" s="9" t="s">
        <v>6</v>
      </c>
      <c r="D10" s="8"/>
      <c r="E10" s="16">
        <v>0.7</v>
      </c>
      <c r="F10" s="8"/>
      <c r="G10" s="8"/>
      <c r="H10" s="8"/>
      <c r="I10" s="8"/>
      <c r="J10" s="8"/>
      <c r="K10" s="11"/>
      <c r="M10" s="12" t="s">
        <v>6</v>
      </c>
      <c r="N10" s="8"/>
      <c r="O10" s="16">
        <v>0.7</v>
      </c>
      <c r="P10" s="8"/>
      <c r="Q10" s="8"/>
      <c r="R10" s="8"/>
      <c r="S10" s="8"/>
      <c r="T10" s="8"/>
      <c r="U10" s="11"/>
      <c r="V10" s="8"/>
      <c r="W10" s="1"/>
    </row>
    <row r="11" spans="1:23" ht="15" customHeight="1" x14ac:dyDescent="0.3">
      <c r="A11" s="1"/>
      <c r="B11" s="2"/>
      <c r="C11" s="9"/>
      <c r="D11" s="8"/>
      <c r="E11" s="8"/>
      <c r="F11" s="51" t="s">
        <v>7</v>
      </c>
      <c r="G11" s="8"/>
      <c r="H11" s="8"/>
      <c r="I11" s="8"/>
      <c r="J11" s="8"/>
      <c r="K11" s="53" t="s">
        <v>7</v>
      </c>
      <c r="M11" s="12"/>
      <c r="N11" s="8"/>
      <c r="O11" s="8"/>
      <c r="P11" s="51" t="s">
        <v>7</v>
      </c>
      <c r="Q11" s="8"/>
      <c r="R11" s="8"/>
      <c r="S11" s="8"/>
      <c r="T11" s="8"/>
      <c r="U11" s="53" t="s">
        <v>7</v>
      </c>
      <c r="V11" s="17"/>
      <c r="W11" s="1"/>
    </row>
    <row r="12" spans="1:23" x14ac:dyDescent="0.3">
      <c r="A12" s="1"/>
      <c r="B12" s="2"/>
      <c r="C12" s="9"/>
      <c r="D12" s="8"/>
      <c r="E12" s="8"/>
      <c r="F12" s="52"/>
      <c r="G12" s="8"/>
      <c r="H12" s="8"/>
      <c r="I12" s="8"/>
      <c r="J12" s="8"/>
      <c r="K12" s="54"/>
      <c r="M12" s="12"/>
      <c r="N12" s="8"/>
      <c r="O12" s="8"/>
      <c r="P12" s="52"/>
      <c r="Q12" s="8"/>
      <c r="R12" s="8"/>
      <c r="S12" s="8"/>
      <c r="T12" s="8"/>
      <c r="U12" s="54"/>
      <c r="V12" s="17"/>
      <c r="W12" s="1"/>
    </row>
    <row r="13" spans="1:23" x14ac:dyDescent="0.3">
      <c r="A13" s="1"/>
      <c r="B13" s="2"/>
      <c r="C13" s="9"/>
      <c r="D13" s="8"/>
      <c r="E13" s="8"/>
      <c r="F13" s="8"/>
      <c r="G13" s="8"/>
      <c r="H13" s="8"/>
      <c r="I13" s="8"/>
      <c r="J13" s="8"/>
      <c r="K13" s="11"/>
      <c r="M13" s="12"/>
      <c r="N13" s="8"/>
      <c r="O13" s="8"/>
      <c r="P13" s="8"/>
      <c r="Q13" s="8"/>
      <c r="R13" s="8"/>
      <c r="S13" s="8"/>
      <c r="T13" s="8"/>
      <c r="U13" s="11"/>
      <c r="V13" s="8"/>
      <c r="W13" s="1"/>
    </row>
    <row r="14" spans="1:23" ht="14.25" customHeight="1" x14ac:dyDescent="0.3">
      <c r="A14" s="1"/>
      <c r="B14" s="2"/>
      <c r="C14" s="9" t="s">
        <v>8</v>
      </c>
      <c r="D14" s="8"/>
      <c r="E14" s="13">
        <v>24000</v>
      </c>
      <c r="F14" s="18">
        <f>E14/$E$8</f>
        <v>0.04</v>
      </c>
      <c r="G14" s="8"/>
      <c r="H14" s="8" t="s">
        <v>9</v>
      </c>
      <c r="I14" s="8"/>
      <c r="J14" s="15">
        <v>0</v>
      </c>
      <c r="K14" s="11"/>
      <c r="M14" s="12" t="s">
        <v>8</v>
      </c>
      <c r="N14" s="8"/>
      <c r="O14" s="15">
        <f>$O$8*P14</f>
        <v>36000</v>
      </c>
      <c r="P14" s="18">
        <f>+F14</f>
        <v>0.04</v>
      </c>
      <c r="Q14" s="8"/>
      <c r="R14" s="19" t="s">
        <v>9</v>
      </c>
      <c r="S14" s="19"/>
      <c r="T14" s="20">
        <f>T21-T18-T16</f>
        <v>126000</v>
      </c>
      <c r="U14" s="11"/>
      <c r="V14" s="8"/>
      <c r="W14" s="1"/>
    </row>
    <row r="15" spans="1:23" x14ac:dyDescent="0.3">
      <c r="A15" s="1"/>
      <c r="B15" s="2"/>
      <c r="C15" s="9"/>
      <c r="D15" s="8"/>
      <c r="E15" s="15"/>
      <c r="F15" s="8"/>
      <c r="G15" s="8"/>
      <c r="H15" s="8"/>
      <c r="I15" s="8"/>
      <c r="J15" s="15"/>
      <c r="K15" s="11"/>
      <c r="M15" s="12"/>
      <c r="N15" s="8"/>
      <c r="O15" s="15"/>
      <c r="P15" s="8"/>
      <c r="Q15" s="8"/>
      <c r="R15" s="21" t="s">
        <v>10</v>
      </c>
      <c r="S15" s="19"/>
      <c r="T15" s="20"/>
      <c r="U15" s="11"/>
      <c r="V15" s="8"/>
      <c r="W15" s="1"/>
    </row>
    <row r="16" spans="1:23" x14ac:dyDescent="0.3">
      <c r="A16" s="1"/>
      <c r="B16" s="2"/>
      <c r="C16" s="9" t="s">
        <v>11</v>
      </c>
      <c r="D16" s="8"/>
      <c r="E16" s="13">
        <v>108000</v>
      </c>
      <c r="F16" s="18">
        <f>E16/$E$8</f>
        <v>0.18</v>
      </c>
      <c r="G16" s="8"/>
      <c r="H16" s="8" t="s">
        <v>12</v>
      </c>
      <c r="I16" s="8"/>
      <c r="J16" s="13">
        <v>90000</v>
      </c>
      <c r="K16" s="22">
        <f>J16/$E$8</f>
        <v>0.15</v>
      </c>
      <c r="M16" s="12" t="s">
        <v>11</v>
      </c>
      <c r="N16" s="8"/>
      <c r="O16" s="15">
        <f>$O$8*P16</f>
        <v>162000</v>
      </c>
      <c r="P16" s="18">
        <f>+F16</f>
        <v>0.18</v>
      </c>
      <c r="Q16" s="8"/>
      <c r="R16" s="8" t="s">
        <v>12</v>
      </c>
      <c r="S16" s="8"/>
      <c r="T16" s="15">
        <f>$O$8*U16</f>
        <v>135000</v>
      </c>
      <c r="U16" s="22">
        <f>+K16</f>
        <v>0.15</v>
      </c>
      <c r="V16" s="18"/>
      <c r="W16" s="1"/>
    </row>
    <row r="17" spans="1:23" x14ac:dyDescent="0.3">
      <c r="A17" s="1"/>
      <c r="B17" s="2"/>
      <c r="C17" s="9"/>
      <c r="D17" s="8"/>
      <c r="E17" s="15"/>
      <c r="F17" s="8"/>
      <c r="G17" s="8"/>
      <c r="H17" s="8"/>
      <c r="I17" s="8"/>
      <c r="J17" s="15"/>
      <c r="K17" s="11"/>
      <c r="M17" s="12"/>
      <c r="N17" s="8"/>
      <c r="O17" s="15"/>
      <c r="P17" s="8"/>
      <c r="Q17" s="8"/>
      <c r="R17" s="8"/>
      <c r="S17" s="8"/>
      <c r="T17" s="15"/>
      <c r="U17" s="11"/>
      <c r="V17" s="8"/>
      <c r="W17" s="1"/>
    </row>
    <row r="18" spans="1:23" x14ac:dyDescent="0.3">
      <c r="A18" s="1"/>
      <c r="B18" s="2"/>
      <c r="C18" s="9" t="s">
        <v>13</v>
      </c>
      <c r="D18" s="8"/>
      <c r="E18" s="23">
        <v>156000</v>
      </c>
      <c r="F18" s="18">
        <f>E18/$E$8</f>
        <v>0.26</v>
      </c>
      <c r="G18" s="8"/>
      <c r="H18" s="8" t="s">
        <v>14</v>
      </c>
      <c r="I18" s="8"/>
      <c r="J18" s="23">
        <v>42000</v>
      </c>
      <c r="K18" s="22">
        <f>J18/$E$8</f>
        <v>7.0000000000000007E-2</v>
      </c>
      <c r="M18" s="12" t="s">
        <v>13</v>
      </c>
      <c r="N18" s="8"/>
      <c r="O18" s="15">
        <f>$O$8*P18</f>
        <v>234000</v>
      </c>
      <c r="P18" s="18">
        <f>+F18</f>
        <v>0.26</v>
      </c>
      <c r="Q18" s="8"/>
      <c r="R18" s="8" t="s">
        <v>14</v>
      </c>
      <c r="S18" s="8"/>
      <c r="T18" s="15">
        <f>$O$8*U18</f>
        <v>63000.000000000007</v>
      </c>
      <c r="U18" s="22">
        <f>+K18</f>
        <v>7.0000000000000007E-2</v>
      </c>
      <c r="V18" s="18"/>
      <c r="W18" s="1"/>
    </row>
    <row r="19" spans="1:23" x14ac:dyDescent="0.3">
      <c r="A19" s="1"/>
      <c r="B19" s="2"/>
      <c r="C19" s="9"/>
      <c r="D19" s="8"/>
      <c r="E19" s="15"/>
      <c r="F19" s="8"/>
      <c r="G19" s="8"/>
      <c r="H19" s="8"/>
      <c r="I19" s="8"/>
      <c r="J19" s="15"/>
      <c r="K19" s="11"/>
      <c r="M19" s="12"/>
      <c r="N19" s="8"/>
      <c r="O19" s="15"/>
      <c r="P19" s="8"/>
      <c r="Q19" s="8"/>
      <c r="R19" s="8"/>
      <c r="S19" s="8"/>
      <c r="T19" s="15"/>
      <c r="U19" s="11"/>
      <c r="V19" s="8"/>
      <c r="W19" s="1"/>
    </row>
    <row r="20" spans="1:23" ht="15" customHeight="1" x14ac:dyDescent="0.3">
      <c r="A20" s="1"/>
      <c r="B20" s="2"/>
      <c r="C20" s="9"/>
      <c r="D20" s="47" t="s">
        <v>15</v>
      </c>
      <c r="E20" s="15"/>
      <c r="F20" s="8"/>
      <c r="G20" s="8"/>
      <c r="H20" s="8"/>
      <c r="I20" s="47" t="s">
        <v>16</v>
      </c>
      <c r="J20" s="15"/>
      <c r="K20" s="11"/>
      <c r="M20" s="12"/>
      <c r="N20" s="47" t="s">
        <v>15</v>
      </c>
      <c r="O20" s="15"/>
      <c r="P20" s="8"/>
      <c r="Q20" s="8"/>
      <c r="R20" s="8"/>
      <c r="S20" s="47" t="s">
        <v>16</v>
      </c>
      <c r="T20" s="15"/>
      <c r="U20" s="11"/>
      <c r="V20" s="8"/>
      <c r="W20" s="1"/>
    </row>
    <row r="21" spans="1:23" ht="16.2" thickBot="1" x14ac:dyDescent="0.35">
      <c r="A21" s="1"/>
      <c r="B21" s="2"/>
      <c r="C21" s="24"/>
      <c r="D21" s="47"/>
      <c r="E21" s="25">
        <f>SUM(E14:E18)</f>
        <v>288000</v>
      </c>
      <c r="F21" s="8"/>
      <c r="G21" s="8"/>
      <c r="H21" s="8"/>
      <c r="I21" s="47"/>
      <c r="J21" s="25">
        <f>J18+J16</f>
        <v>132000</v>
      </c>
      <c r="K21" s="11"/>
      <c r="M21" s="26"/>
      <c r="N21" s="47"/>
      <c r="O21" s="25">
        <f>SUM(O14:O18)</f>
        <v>432000</v>
      </c>
      <c r="P21" s="8"/>
      <c r="Q21" s="8"/>
      <c r="R21" s="8"/>
      <c r="S21" s="47"/>
      <c r="T21" s="25">
        <f>T25-T23</f>
        <v>324000</v>
      </c>
      <c r="U21" s="11"/>
      <c r="V21" s="8"/>
      <c r="W21" s="1"/>
    </row>
    <row r="22" spans="1:23" ht="16.2" thickTop="1" x14ac:dyDescent="0.3">
      <c r="A22" s="1"/>
      <c r="B22" s="2"/>
      <c r="C22" s="9"/>
      <c r="D22" s="8"/>
      <c r="E22" s="15"/>
      <c r="F22" s="8"/>
      <c r="G22" s="8"/>
      <c r="H22" s="8"/>
      <c r="I22" s="8"/>
      <c r="J22" s="15"/>
      <c r="K22" s="11"/>
      <c r="M22" s="12"/>
      <c r="N22" s="8"/>
      <c r="O22" s="15"/>
      <c r="P22" s="8"/>
      <c r="Q22" s="8"/>
      <c r="R22" s="8"/>
      <c r="S22" s="8"/>
      <c r="T22" s="15"/>
      <c r="U22" s="11"/>
      <c r="V22" s="8"/>
      <c r="W22" s="1"/>
    </row>
    <row r="23" spans="1:23" x14ac:dyDescent="0.3">
      <c r="A23" s="1"/>
      <c r="B23" s="2"/>
      <c r="C23" s="9" t="s">
        <v>17</v>
      </c>
      <c r="D23" s="8"/>
      <c r="E23" s="13">
        <v>150000</v>
      </c>
      <c r="F23" s="18">
        <f>E23/$E$8</f>
        <v>0.25</v>
      </c>
      <c r="G23" s="8"/>
      <c r="H23" s="8" t="s">
        <v>18</v>
      </c>
      <c r="I23" s="8"/>
      <c r="J23" s="13">
        <v>140000</v>
      </c>
      <c r="K23" s="11"/>
      <c r="M23" s="12" t="s">
        <v>17</v>
      </c>
      <c r="N23" s="8"/>
      <c r="O23" s="13">
        <f>$O$8*P23</f>
        <v>225000</v>
      </c>
      <c r="P23" s="18">
        <f>+F23</f>
        <v>0.25</v>
      </c>
      <c r="Q23" s="8"/>
      <c r="R23" s="8" t="s">
        <v>18</v>
      </c>
      <c r="S23" s="8"/>
      <c r="T23" s="15">
        <v>140000</v>
      </c>
      <c r="U23" s="11"/>
      <c r="V23" s="8"/>
      <c r="W23" s="1"/>
    </row>
    <row r="24" spans="1:23" x14ac:dyDescent="0.3">
      <c r="A24" s="1"/>
      <c r="B24" s="2"/>
      <c r="C24" s="9"/>
      <c r="D24" s="8"/>
      <c r="E24" s="15"/>
      <c r="F24" s="8"/>
      <c r="G24" s="8"/>
      <c r="H24" s="8"/>
      <c r="I24" s="8"/>
      <c r="J24" s="15"/>
      <c r="K24" s="11"/>
      <c r="M24" s="12"/>
      <c r="N24" s="8"/>
      <c r="O24" s="15"/>
      <c r="P24" s="8"/>
      <c r="Q24" s="8"/>
      <c r="R24" s="8"/>
      <c r="S24" s="8"/>
      <c r="T24" s="15"/>
      <c r="U24" s="11"/>
      <c r="V24" s="8"/>
      <c r="W24" s="1"/>
    </row>
    <row r="25" spans="1:23" x14ac:dyDescent="0.3">
      <c r="A25" s="1"/>
      <c r="B25" s="2"/>
      <c r="C25" s="9"/>
      <c r="D25" s="8" t="s">
        <v>19</v>
      </c>
      <c r="E25" s="23">
        <v>120000</v>
      </c>
      <c r="F25" s="8"/>
      <c r="G25" s="8"/>
      <c r="H25" s="8"/>
      <c r="I25" s="8" t="s">
        <v>20</v>
      </c>
      <c r="J25" s="13">
        <v>272000</v>
      </c>
      <c r="K25" s="11"/>
      <c r="M25" s="12"/>
      <c r="N25" s="8" t="s">
        <v>19</v>
      </c>
      <c r="O25" s="27">
        <v>120000</v>
      </c>
      <c r="P25" s="8"/>
      <c r="Q25" s="8"/>
      <c r="R25" s="8"/>
      <c r="S25" s="8" t="s">
        <v>20</v>
      </c>
      <c r="T25" s="15">
        <f>T30-T27</f>
        <v>464000</v>
      </c>
      <c r="U25" s="11"/>
      <c r="V25" s="8"/>
      <c r="W25" s="1"/>
    </row>
    <row r="26" spans="1:23" x14ac:dyDescent="0.3">
      <c r="A26" s="1"/>
      <c r="B26" s="2"/>
      <c r="C26" s="9"/>
      <c r="D26" s="8"/>
      <c r="E26" s="15"/>
      <c r="F26" s="8"/>
      <c r="G26" s="8"/>
      <c r="H26" s="8"/>
      <c r="I26" s="8"/>
      <c r="J26" s="15"/>
      <c r="K26" s="11"/>
      <c r="M26" s="12"/>
      <c r="N26" s="8"/>
      <c r="O26" s="15"/>
      <c r="P26" s="8"/>
      <c r="Q26" s="8"/>
      <c r="R26" s="8"/>
      <c r="S26" s="8"/>
      <c r="T26" s="15"/>
      <c r="U26" s="11"/>
      <c r="V26" s="8"/>
      <c r="W26" s="1"/>
    </row>
    <row r="27" spans="1:23" x14ac:dyDescent="0.3">
      <c r="A27" s="1"/>
      <c r="B27" s="2"/>
      <c r="C27" s="9"/>
      <c r="D27" s="8" t="s">
        <v>21</v>
      </c>
      <c r="E27" s="15">
        <f>SUM(E23:E25)</f>
        <v>270000</v>
      </c>
      <c r="F27" s="8"/>
      <c r="G27" s="8"/>
      <c r="H27" s="8" t="s">
        <v>22</v>
      </c>
      <c r="I27" s="8"/>
      <c r="J27" s="13">
        <v>286000</v>
      </c>
      <c r="K27" s="11"/>
      <c r="M27" s="12"/>
      <c r="N27" s="8" t="s">
        <v>21</v>
      </c>
      <c r="O27" s="15">
        <f>SUM(O23:O25)</f>
        <v>345000</v>
      </c>
      <c r="P27" s="8"/>
      <c r="Q27" s="8"/>
      <c r="R27" s="8" t="s">
        <v>22</v>
      </c>
      <c r="S27" s="8"/>
      <c r="T27" s="15">
        <f>J27+(O8*O9)</f>
        <v>313000</v>
      </c>
      <c r="U27" s="11"/>
      <c r="V27" s="8"/>
      <c r="W27" s="1"/>
    </row>
    <row r="28" spans="1:23" x14ac:dyDescent="0.3">
      <c r="A28" s="1"/>
      <c r="B28" s="2"/>
      <c r="C28" s="9"/>
      <c r="D28" s="8"/>
      <c r="E28" s="15"/>
      <c r="F28" s="8"/>
      <c r="G28" s="8"/>
      <c r="H28" s="8"/>
      <c r="I28" s="8"/>
      <c r="J28" s="15"/>
      <c r="K28" s="11"/>
      <c r="M28" s="12"/>
      <c r="N28" s="8"/>
      <c r="O28" s="15"/>
      <c r="P28" s="8"/>
      <c r="Q28" s="8"/>
      <c r="R28" s="8"/>
      <c r="S28" s="8"/>
      <c r="T28" s="15"/>
      <c r="U28" s="11"/>
      <c r="V28" s="8"/>
      <c r="W28" s="1"/>
    </row>
    <row r="29" spans="1:23" ht="15" customHeight="1" x14ac:dyDescent="0.3">
      <c r="A29" s="1"/>
      <c r="B29" s="2"/>
      <c r="C29" s="9"/>
      <c r="D29" s="8"/>
      <c r="E29" s="8"/>
      <c r="F29" s="18"/>
      <c r="G29" s="8"/>
      <c r="H29" s="48" t="s">
        <v>23</v>
      </c>
      <c r="I29" s="48"/>
      <c r="J29" s="15"/>
      <c r="K29" s="11"/>
      <c r="M29" s="12"/>
      <c r="N29" s="8"/>
      <c r="O29" s="8"/>
      <c r="P29" s="18"/>
      <c r="Q29" s="8"/>
      <c r="R29" s="48" t="s">
        <v>23</v>
      </c>
      <c r="S29" s="48"/>
      <c r="T29" s="15"/>
      <c r="U29" s="11"/>
      <c r="V29" s="8"/>
      <c r="W29" s="1"/>
    </row>
    <row r="30" spans="1:23" ht="16.2" thickBot="1" x14ac:dyDescent="0.35">
      <c r="A30" s="1"/>
      <c r="B30" s="2"/>
      <c r="C30" s="9" t="s">
        <v>24</v>
      </c>
      <c r="D30" s="8"/>
      <c r="E30" s="25">
        <f>E21+E27</f>
        <v>558000</v>
      </c>
      <c r="F30" s="8"/>
      <c r="G30" s="8"/>
      <c r="H30" s="48"/>
      <c r="I30" s="48"/>
      <c r="J30" s="25">
        <f>J25+J27</f>
        <v>558000</v>
      </c>
      <c r="K30" s="11"/>
      <c r="M30" s="12" t="s">
        <v>24</v>
      </c>
      <c r="N30" s="8"/>
      <c r="O30" s="25">
        <f>O21+O27</f>
        <v>777000</v>
      </c>
      <c r="P30" s="8"/>
      <c r="Q30" s="8"/>
      <c r="R30" s="48"/>
      <c r="S30" s="48"/>
      <c r="T30" s="25">
        <f>O30</f>
        <v>777000</v>
      </c>
      <c r="U30" s="11"/>
      <c r="V30" s="8"/>
      <c r="W30" s="1"/>
    </row>
    <row r="31" spans="1:23" ht="16.2" thickTop="1" x14ac:dyDescent="0.3">
      <c r="A31" s="1"/>
      <c r="B31" s="2"/>
      <c r="C31" s="28"/>
      <c r="D31" s="29"/>
      <c r="E31" s="29"/>
      <c r="F31" s="29"/>
      <c r="G31" s="29"/>
      <c r="H31" s="29"/>
      <c r="I31" s="29"/>
      <c r="J31" s="29"/>
      <c r="K31" s="30"/>
      <c r="M31" s="31"/>
      <c r="N31" s="29"/>
      <c r="O31" s="29"/>
      <c r="P31" s="29"/>
      <c r="Q31" s="29"/>
      <c r="R31" s="29"/>
      <c r="S31" s="29"/>
      <c r="T31" s="29"/>
      <c r="U31" s="30"/>
      <c r="V31" s="8"/>
      <c r="W31" s="1"/>
    </row>
    <row r="32" spans="1:23" x14ac:dyDescent="0.3">
      <c r="A32" s="1"/>
      <c r="B32" s="2"/>
      <c r="C32" s="2"/>
      <c r="W32" s="1"/>
    </row>
    <row r="33" spans="1:23" x14ac:dyDescent="0.3">
      <c r="A33" s="1"/>
      <c r="B33" s="2"/>
      <c r="C33" s="2"/>
      <c r="G33" s="3"/>
      <c r="W33" s="1"/>
    </row>
    <row r="34" spans="1:23" x14ac:dyDescent="0.3">
      <c r="A34" s="1"/>
      <c r="B34" s="2"/>
      <c r="C34" s="2"/>
      <c r="I34" s="32"/>
      <c r="J34" s="33"/>
      <c r="N34" s="32"/>
      <c r="O34" s="33"/>
      <c r="S34" s="34"/>
      <c r="T34" s="44"/>
      <c r="U34" s="44"/>
      <c r="V34" s="3"/>
      <c r="W34" s="1"/>
    </row>
    <row r="35" spans="1:23" x14ac:dyDescent="0.3">
      <c r="A35" s="1"/>
      <c r="B35" s="2"/>
      <c r="C35" s="2"/>
      <c r="S35" s="3"/>
      <c r="W35" s="1"/>
    </row>
    <row r="36" spans="1:23" x14ac:dyDescent="0.3">
      <c r="A36" s="1"/>
      <c r="B36" s="2"/>
      <c r="C36" s="2"/>
      <c r="F36" s="34"/>
      <c r="J36" s="35"/>
      <c r="O36" s="35"/>
      <c r="S36" s="3"/>
      <c r="T36" s="45"/>
      <c r="U36" s="45"/>
      <c r="V36" s="36"/>
      <c r="W36" s="1"/>
    </row>
    <row r="37" spans="1:23" x14ac:dyDescent="0.3">
      <c r="A37" s="1"/>
      <c r="B37" s="2"/>
      <c r="C37" s="2"/>
      <c r="F37" s="3"/>
      <c r="J37" s="3"/>
      <c r="O37" s="35"/>
      <c r="S37" s="3"/>
      <c r="T37" s="46"/>
      <c r="U37" s="46"/>
      <c r="V37" s="37"/>
      <c r="W37" s="1"/>
    </row>
    <row r="38" spans="1:23" x14ac:dyDescent="0.3">
      <c r="A38" s="1"/>
      <c r="B38" s="2"/>
      <c r="C38" s="2"/>
      <c r="J38" s="3"/>
      <c r="O38" s="35"/>
      <c r="S38" s="3"/>
      <c r="W38" s="1"/>
    </row>
    <row r="39" spans="1:23" x14ac:dyDescent="0.3">
      <c r="A39" s="1"/>
      <c r="B39" s="1"/>
      <c r="C39" s="1"/>
      <c r="D39" s="1"/>
      <c r="E39" s="1"/>
      <c r="F39" s="38"/>
      <c r="G39" s="1"/>
      <c r="H39" s="1"/>
      <c r="I39" s="1"/>
      <c r="J39" s="39"/>
      <c r="K39" s="1"/>
      <c r="L39" s="1"/>
      <c r="M39" s="1"/>
      <c r="N39" s="1"/>
      <c r="O39" s="40"/>
      <c r="P39" s="1"/>
      <c r="Q39" s="1"/>
      <c r="R39" s="1"/>
      <c r="S39" s="39"/>
      <c r="T39" s="41"/>
      <c r="U39" s="41"/>
      <c r="V39" s="42"/>
      <c r="W39" s="1"/>
    </row>
    <row r="40" spans="1:23" x14ac:dyDescent="0.3">
      <c r="F40" s="3"/>
      <c r="J40" s="3"/>
      <c r="O40" s="35"/>
      <c r="S40" s="3"/>
      <c r="T40" s="37"/>
      <c r="U40" s="37"/>
      <c r="V40" s="37"/>
    </row>
    <row r="41" spans="1:23" x14ac:dyDescent="0.3">
      <c r="J41" s="3"/>
      <c r="O41" s="35"/>
      <c r="S41" s="3"/>
      <c r="T41" s="37"/>
      <c r="U41" s="37"/>
      <c r="V41" s="37"/>
    </row>
    <row r="42" spans="1:23" x14ac:dyDescent="0.3">
      <c r="F42" s="34"/>
      <c r="J42" s="35"/>
      <c r="O42" s="35"/>
      <c r="S42" s="3"/>
      <c r="T42" s="45"/>
      <c r="U42" s="45"/>
      <c r="V42" s="36"/>
    </row>
    <row r="43" spans="1:23" x14ac:dyDescent="0.3">
      <c r="F43" s="3"/>
      <c r="J43" s="3"/>
      <c r="T43" s="46"/>
      <c r="U43" s="46"/>
      <c r="V43" s="37"/>
    </row>
    <row r="44" spans="1:23" x14ac:dyDescent="0.3">
      <c r="T44" s="46"/>
      <c r="U44" s="46"/>
      <c r="V44" s="37"/>
    </row>
    <row r="45" spans="1:23" x14ac:dyDescent="0.3">
      <c r="F45" s="34"/>
      <c r="J45" s="35"/>
      <c r="O45" s="35"/>
      <c r="T45" s="45"/>
      <c r="U45" s="45"/>
      <c r="V45" s="36"/>
    </row>
    <row r="46" spans="1:23" x14ac:dyDescent="0.3">
      <c r="F46" s="3"/>
      <c r="T46" s="46"/>
      <c r="U46" s="46"/>
      <c r="V46" s="37"/>
    </row>
    <row r="48" spans="1:23" x14ac:dyDescent="0.3">
      <c r="F48" s="34"/>
      <c r="J48" s="43"/>
      <c r="O48" s="43"/>
      <c r="T48" s="45"/>
      <c r="U48" s="45"/>
      <c r="V48" s="36"/>
    </row>
    <row r="49" spans="6:22" x14ac:dyDescent="0.3">
      <c r="F49" s="3"/>
      <c r="T49" s="46"/>
      <c r="U49" s="46"/>
      <c r="V49" s="37"/>
    </row>
  </sheetData>
  <mergeCells count="17">
    <mergeCell ref="U11:U12"/>
    <mergeCell ref="H2:P3"/>
    <mergeCell ref="O6:T6"/>
    <mergeCell ref="F11:F12"/>
    <mergeCell ref="K11:K12"/>
    <mergeCell ref="P11:P12"/>
    <mergeCell ref="D20:D21"/>
    <mergeCell ref="I20:I21"/>
    <mergeCell ref="N20:N21"/>
    <mergeCell ref="S20:S21"/>
    <mergeCell ref="H29:I30"/>
    <mergeCell ref="R29:S30"/>
    <mergeCell ref="T34:U34"/>
    <mergeCell ref="T36:U37"/>
    <mergeCell ref="T42:U44"/>
    <mergeCell ref="T45:U46"/>
    <mergeCell ref="T48:U49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 GAP</vt:lpstr>
    </vt:vector>
  </TitlesOfParts>
  <Company>SBDC @ USF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Pierce</dc:creator>
  <cp:lastModifiedBy>McKown, Bill</cp:lastModifiedBy>
  <dcterms:created xsi:type="dcterms:W3CDTF">2015-08-07T20:07:06Z</dcterms:created>
  <dcterms:modified xsi:type="dcterms:W3CDTF">2016-11-30T20:08:37Z</dcterms:modified>
</cp:coreProperties>
</file>